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antuskova\Documents\MAGDA\dodavatelé\Marca CZ\akce\2026\"/>
    </mc:Choice>
  </mc:AlternateContent>
  <xr:revisionPtr revIDLastSave="0" documentId="13_ncr:1_{4A60A706-6A64-49BD-AAA8-AC0255DB0A3E}" xr6:coauthVersionLast="47" xr6:coauthVersionMax="47" xr10:uidLastSave="{00000000-0000-0000-0000-000000000000}"/>
  <bookViews>
    <workbookView xWindow="-120" yWindow="-120" windowWidth="29040" windowHeight="15720" xr2:uid="{B336B5F6-85E2-4C74-A3A5-0E0685695EC7}"/>
  </bookViews>
  <sheets>
    <sheet name="OZ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6" l="1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G29" i="6"/>
  <c r="G28" i="6"/>
  <c r="G27" i="6"/>
  <c r="G26" i="6"/>
  <c r="G25" i="6"/>
  <c r="G19" i="6"/>
  <c r="G18" i="6"/>
  <c r="G17" i="6"/>
  <c r="G16" i="6"/>
  <c r="G15" i="6"/>
  <c r="G14" i="6"/>
  <c r="G13" i="6"/>
  <c r="G12" i="6"/>
  <c r="G24" i="6"/>
  <c r="G23" i="6"/>
  <c r="G22" i="6"/>
  <c r="G21" i="6"/>
  <c r="G20" i="6"/>
  <c r="G11" i="6"/>
  <c r="G10" i="6"/>
  <c r="G9" i="6"/>
  <c r="G8" i="6"/>
  <c r="J8" i="6"/>
  <c r="J30" i="6" l="1"/>
</calcChain>
</file>

<file path=xl/sharedStrings.xml><?xml version="1.0" encoding="utf-8"?>
<sst xmlns="http://schemas.openxmlformats.org/spreadsheetml/2006/main" count="39" uniqueCount="39">
  <si>
    <t>Lactovit*SG 500ml Lactourea</t>
  </si>
  <si>
    <t>Lactovit*SG 300ml Lactouera</t>
  </si>
  <si>
    <t>kód</t>
  </si>
  <si>
    <t>ean</t>
  </si>
  <si>
    <t>název</t>
  </si>
  <si>
    <t>bal.</t>
  </si>
  <si>
    <t>b. PC b.DPH</t>
  </si>
  <si>
    <t>sleva</t>
  </si>
  <si>
    <t>akční PC b.DPH</t>
  </si>
  <si>
    <t>obj.</t>
  </si>
  <si>
    <t>obj.celkem</t>
  </si>
  <si>
    <t xml:space="preserve">LACTOVIT distribuční sada  </t>
  </si>
  <si>
    <t>Lactovit*krém pěnový 400ml Lactourea</t>
  </si>
  <si>
    <t>Lactovit*SG 300ml Lactourea zpevňující</t>
  </si>
  <si>
    <t>Lactovit*SG 300ml Lactourea Oleo</t>
  </si>
  <si>
    <t>Lactovit*krém pěnový 250ml Lactourea</t>
  </si>
  <si>
    <t>Akce je platná do vyčerpání zboží zdarma</t>
  </si>
  <si>
    <t>Lactovit*SG 500ml Lactourea Zpevňující</t>
  </si>
  <si>
    <t>Lactovit*SG 500ml Fruit Broskev/Grep</t>
  </si>
  <si>
    <t>Lactovit*SG 500ml Fruit Kiwi/Hrozny</t>
  </si>
  <si>
    <t>Lactovit*krém pěnový 400ml Lactourea Zpevňující</t>
  </si>
  <si>
    <t>14.9.-13.11.2026</t>
  </si>
  <si>
    <t xml:space="preserve">Lactovit*SG 300ml Men 3v1 Lactourea </t>
  </si>
  <si>
    <t>Lactovit*SG 500ml Vyživující</t>
  </si>
  <si>
    <t xml:space="preserve">Lactovit*SG 500ml Lactourea Oleo </t>
  </si>
  <si>
    <t xml:space="preserve">Lactovit*SG 500ml Lactooil Intenzivní </t>
  </si>
  <si>
    <t>Lactovit*mléko 400ml Lactourea Zpevňující CZ 26</t>
  </si>
  <si>
    <t>Lactovit*mléko 400ml Lactourea CZ 26</t>
  </si>
  <si>
    <t>Lactovit*mléko 400ml Lactourea Oleo CZ 26</t>
  </si>
  <si>
    <t>Lactovit*mléko 400ml Vyživující CZ 26</t>
  </si>
  <si>
    <t>Lactovit*mléko 400ml Lactooil CZ 26</t>
  </si>
  <si>
    <t>Lactourea duo (SG 500ml,t.mléko 400ml)</t>
  </si>
  <si>
    <t>Lactourea Firming duo (SG 500ml,t.mléko 400ml)</t>
  </si>
  <si>
    <t>Sanytol*utěrky dezinfekční Uni 72ks (257) zdarma</t>
  </si>
  <si>
    <t>Lactourea Mousse bag (SG 300ml,pěn.krém 300ml, puff,bag)</t>
  </si>
  <si>
    <t>k nákupu za 5 000,-Kč bez DPH  5ks Sanytol dez.utěrky 72ks ZDARMA</t>
  </si>
  <si>
    <t>k nákupu za 8 000,-Kč bez DPH  10ks Sanytol dez.utěrky 72ks ZDARMA</t>
  </si>
  <si>
    <t xml:space="preserve">    ZDARMA</t>
  </si>
  <si>
    <t xml:space="preserve">   ESPACE velkoobchod drogerie s.r.o./Toner - RL, espace.objednavky@espacevo.cz, objednavky.tonlbc@toner-rl.cz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</si>
</sst>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8" tint="-0.499984740745262"/>
      <name val="Comic Sans MS"/>
      <family val="4"/>
      <charset val="238"/>
    </font>
    <font>
      <sz val="20"/>
      <color theme="8" tint="-0.499984740745262"/>
      <name val="Comic Sans MS"/>
      <family val="4"/>
      <charset val="238"/>
    </font>
    <font>
      <sz val="8"/>
      <color theme="8" tint="-0.499984740745262"/>
      <name val="Comic Sans MS"/>
      <family val="4"/>
      <charset val="238"/>
    </font>
    <font>
      <sz val="7"/>
      <color theme="8" tint="-0.499984740745262"/>
      <name val="Comic Sans MS"/>
      <family val="4"/>
      <charset val="238"/>
    </font>
    <font>
      <sz val="9"/>
      <color theme="8" tint="-0.499984740745262"/>
      <name val="Comic Sans MS"/>
      <family val="4"/>
      <charset val="238"/>
    </font>
    <font>
      <sz val="10"/>
      <color theme="8" tint="-0.499984740745262"/>
      <name val="Comic Sans MS"/>
      <family val="4"/>
      <charset val="238"/>
    </font>
    <font>
      <sz val="11"/>
      <color rgb="FFFF0000"/>
      <name val="Comic Sans MS"/>
      <family val="4"/>
      <charset val="238"/>
    </font>
    <font>
      <b/>
      <sz val="8"/>
      <color rgb="FFFF0000"/>
      <name val="Comic Sans MS"/>
      <family val="4"/>
      <charset val="238"/>
    </font>
    <font>
      <sz val="9"/>
      <color rgb="FFFF0000"/>
      <name val="Comic Sans MS"/>
      <family val="4"/>
      <charset val="238"/>
    </font>
    <font>
      <sz val="8"/>
      <color rgb="FFFF0000"/>
      <name val="Comic Sans MS"/>
      <family val="4"/>
      <charset val="238"/>
    </font>
    <font>
      <b/>
      <sz val="18"/>
      <color rgb="FFFF0000"/>
      <name val="Comic Sans MS"/>
      <family val="4"/>
      <charset val="238"/>
    </font>
    <font>
      <b/>
      <sz val="16"/>
      <color theme="8" tint="-0.499984740745262"/>
      <name val="Comic Sans MS"/>
      <family val="4"/>
      <charset val="238"/>
    </font>
    <font>
      <b/>
      <sz val="10"/>
      <color rgb="FFFF0000"/>
      <name val="Comic Sans MS"/>
      <family val="4"/>
      <charset val="238"/>
    </font>
    <font>
      <sz val="9"/>
      <color theme="4" tint="-0.499984740745262"/>
      <name val="Comic Sans MS"/>
      <family val="4"/>
      <charset val="238"/>
    </font>
    <font>
      <sz val="8"/>
      <color theme="4" tint="-0.499984740745262"/>
      <name val="Comic Sans MS"/>
      <family val="4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medium">
        <color theme="4" tint="-0.24994659260841701"/>
      </right>
      <top style="thin">
        <color theme="4" tint="-0.24994659260841701"/>
      </top>
      <bottom/>
      <diagonal/>
    </border>
    <border>
      <left style="medium">
        <color theme="4" tint="-0.24994659260841701"/>
      </left>
      <right/>
      <top style="thin">
        <color theme="4" tint="-0.24994659260841701"/>
      </top>
      <bottom style="medium">
        <color theme="4" tint="-0.24994659260841701"/>
      </bottom>
      <diagonal/>
    </border>
    <border>
      <left/>
      <right/>
      <top style="thin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/>
      <bottom style="thin">
        <color theme="4" tint="-0.24994659260841701"/>
      </bottom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medium">
        <color theme="4" tint="-0.24994659260841701"/>
      </right>
      <top/>
      <bottom style="thin">
        <color theme="4" tint="-0.2499465926084170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3" fillId="2" borderId="9" xfId="0" applyFont="1" applyFill="1" applyBorder="1" applyAlignment="1">
      <alignment horizontal="center"/>
    </xf>
    <xf numFmtId="1" fontId="4" fillId="2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2" borderId="10" xfId="0" applyNumberFormat="1" applyFont="1" applyFill="1" applyBorder="1" applyAlignment="1">
      <alignment horizontal="center"/>
    </xf>
    <xf numFmtId="4" fontId="3" fillId="2" borderId="11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/>
    <xf numFmtId="4" fontId="3" fillId="2" borderId="2" xfId="0" applyNumberFormat="1" applyFont="1" applyFill="1" applyBorder="1" applyAlignment="1">
      <alignment horizontal="center"/>
    </xf>
    <xf numFmtId="4" fontId="3" fillId="2" borderId="2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4" fillId="2" borderId="15" xfId="0" applyNumberFormat="1" applyFont="1" applyFill="1" applyBorder="1" applyAlignment="1">
      <alignment horizontal="center"/>
    </xf>
    <xf numFmtId="0" fontId="5" fillId="2" borderId="15" xfId="0" applyFont="1" applyFill="1" applyBorder="1"/>
    <xf numFmtId="0" fontId="3" fillId="2" borderId="15" xfId="0" applyFont="1" applyFill="1" applyBorder="1" applyAlignment="1">
      <alignment horizontal="center"/>
    </xf>
    <xf numFmtId="2" fontId="3" fillId="2" borderId="15" xfId="0" applyNumberFormat="1" applyFont="1" applyFill="1" applyBorder="1"/>
    <xf numFmtId="9" fontId="3" fillId="2" borderId="15" xfId="0" applyNumberFormat="1" applyFont="1" applyFill="1" applyBorder="1" applyAlignment="1">
      <alignment horizontal="center"/>
    </xf>
    <xf numFmtId="4" fontId="3" fillId="2" borderId="15" xfId="0" applyNumberFormat="1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4" fontId="8" fillId="2" borderId="2" xfId="0" applyNumberFormat="1" applyFont="1" applyFill="1" applyBorder="1"/>
    <xf numFmtId="4" fontId="8" fillId="2" borderId="15" xfId="0" applyNumberFormat="1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3" xfId="0" applyFont="1" applyFill="1" applyBorder="1"/>
    <xf numFmtId="4" fontId="10" fillId="2" borderId="16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/>
    <xf numFmtId="0" fontId="7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2" fillId="3" borderId="7" xfId="0" applyFont="1" applyFill="1" applyBorder="1"/>
    <xf numFmtId="0" fontId="1" fillId="3" borderId="7" xfId="0" applyFont="1" applyFill="1" applyBorder="1"/>
    <xf numFmtId="0" fontId="7" fillId="3" borderId="7" xfId="0" applyFont="1" applyFill="1" applyBorder="1"/>
    <xf numFmtId="0" fontId="1" fillId="3" borderId="8" xfId="0" applyFont="1" applyFill="1" applyBorder="1"/>
    <xf numFmtId="0" fontId="6" fillId="3" borderId="17" xfId="0" applyFont="1" applyFill="1" applyBorder="1"/>
    <xf numFmtId="0" fontId="1" fillId="3" borderId="18" xfId="0" applyFont="1" applyFill="1" applyBorder="1"/>
    <xf numFmtId="0" fontId="7" fillId="3" borderId="18" xfId="0" applyFont="1" applyFill="1" applyBorder="1"/>
    <xf numFmtId="0" fontId="1" fillId="3" borderId="19" xfId="0" applyFont="1" applyFill="1" applyBorder="1"/>
    <xf numFmtId="0" fontId="11" fillId="3" borderId="4" xfId="0" applyFont="1" applyFill="1" applyBorder="1"/>
    <xf numFmtId="0" fontId="12" fillId="3" borderId="7" xfId="0" applyFont="1" applyFill="1" applyBorder="1"/>
    <xf numFmtId="0" fontId="1" fillId="3" borderId="22" xfId="0" applyFont="1" applyFill="1" applyBorder="1"/>
    <xf numFmtId="0" fontId="11" fillId="3" borderId="0" xfId="0" applyFont="1" applyFill="1"/>
    <xf numFmtId="0" fontId="1" fillId="3" borderId="0" xfId="0" applyFont="1" applyFill="1"/>
    <xf numFmtId="0" fontId="7" fillId="3" borderId="0" xfId="0" applyFont="1" applyFill="1"/>
    <xf numFmtId="0" fontId="1" fillId="3" borderId="23" xfId="0" applyFont="1" applyFill="1" applyBorder="1"/>
    <xf numFmtId="0" fontId="13" fillId="3" borderId="0" xfId="0" applyFont="1" applyFill="1"/>
    <xf numFmtId="0" fontId="3" fillId="0" borderId="2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0" fontId="3" fillId="2" borderId="2" xfId="0" applyNumberFormat="1" applyFont="1" applyFill="1" applyBorder="1" applyAlignment="1">
      <alignment horizontal="center"/>
    </xf>
    <xf numFmtId="0" fontId="14" fillId="3" borderId="2" xfId="0" applyFont="1" applyFill="1" applyBorder="1"/>
    <xf numFmtId="0" fontId="14" fillId="3" borderId="1" xfId="0" applyFont="1" applyFill="1" applyBorder="1"/>
    <xf numFmtId="0" fontId="1" fillId="2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3" fillId="2" borderId="15" xfId="0" applyFont="1" applyFill="1" applyBorder="1"/>
    <xf numFmtId="0" fontId="7" fillId="2" borderId="15" xfId="0" applyFont="1" applyFill="1" applyBorder="1"/>
    <xf numFmtId="0" fontId="1" fillId="2" borderId="16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horizontal="center"/>
    </xf>
    <xf numFmtId="0" fontId="3" fillId="2" borderId="25" xfId="0" applyFont="1" applyFill="1" applyBorder="1"/>
    <xf numFmtId="0" fontId="7" fillId="2" borderId="25" xfId="0" applyFont="1" applyFill="1" applyBorder="1"/>
    <xf numFmtId="0" fontId="1" fillId="2" borderId="26" xfId="0" applyFont="1" applyFill="1" applyBorder="1"/>
    <xf numFmtId="0" fontId="14" fillId="4" borderId="1" xfId="0" applyFont="1" applyFill="1" applyBorder="1"/>
    <xf numFmtId="0" fontId="5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4" fontId="8" fillId="2" borderId="10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5" fillId="4" borderId="1" xfId="0" applyFont="1" applyFill="1" applyBorder="1"/>
    <xf numFmtId="1" fontId="9" fillId="2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3</xdr:row>
      <xdr:rowOff>381001</xdr:rowOff>
    </xdr:from>
    <xdr:to>
      <xdr:col>9</xdr:col>
      <xdr:colOff>484257</xdr:colOff>
      <xdr:row>4</xdr:row>
      <xdr:rowOff>409575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FD188F1-37DD-4646-87DE-AD4028006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885826"/>
          <a:ext cx="1141482" cy="533399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2</xdr:row>
      <xdr:rowOff>123825</xdr:rowOff>
    </xdr:from>
    <xdr:to>
      <xdr:col>9</xdr:col>
      <xdr:colOff>490470</xdr:colOff>
      <xdr:row>3</xdr:row>
      <xdr:rowOff>120046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FF1DC685-090D-3FCB-5D65-81FDDCEB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1300" y="123825"/>
          <a:ext cx="1509645" cy="501046"/>
        </a:xfrm>
        <a:prstGeom prst="rect">
          <a:avLst/>
        </a:prstGeom>
      </xdr:spPr>
    </xdr:pic>
    <xdr:clientData/>
  </xdr:twoCellAnchor>
  <xdr:twoCellAnchor editAs="oneCell">
    <xdr:from>
      <xdr:col>8</xdr:col>
      <xdr:colOff>48551</xdr:colOff>
      <xdr:row>31</xdr:row>
      <xdr:rowOff>142876</xdr:rowOff>
    </xdr:from>
    <xdr:to>
      <xdr:col>9</xdr:col>
      <xdr:colOff>409575</xdr:colOff>
      <xdr:row>31</xdr:row>
      <xdr:rowOff>1866900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224E3FE2-29C8-8F6E-C202-EEF04B91F4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16" t="1903" r="27273" b="2326"/>
        <a:stretch>
          <a:fillRect/>
        </a:stretch>
      </xdr:blipFill>
      <xdr:spPr>
        <a:xfrm>
          <a:off x="7182776" y="7381876"/>
          <a:ext cx="837274" cy="1724024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2</xdr:row>
      <xdr:rowOff>28575</xdr:rowOff>
    </xdr:from>
    <xdr:to>
      <xdr:col>2</xdr:col>
      <xdr:colOff>915603</xdr:colOff>
      <xdr:row>5</xdr:row>
      <xdr:rowOff>419100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A98AB045-DB48-D6E2-72A3-34E374F3B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49" y="28575"/>
          <a:ext cx="1344229" cy="19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2324102</xdr:colOff>
      <xdr:row>31</xdr:row>
      <xdr:rowOff>590550</xdr:rowOff>
    </xdr:from>
    <xdr:to>
      <xdr:col>5</xdr:col>
      <xdr:colOff>206630</xdr:colOff>
      <xdr:row>32</xdr:row>
      <xdr:rowOff>38100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AADD954D-5DD9-1188-0B4B-52FBDDE396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88" t="17107" r="23284" b="4151"/>
        <a:stretch>
          <a:fillRect/>
        </a:stretch>
      </xdr:blipFill>
      <xdr:spPr>
        <a:xfrm>
          <a:off x="3962402" y="7829550"/>
          <a:ext cx="1254378" cy="171450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31</xdr:row>
      <xdr:rowOff>104776</xdr:rowOff>
    </xdr:from>
    <xdr:to>
      <xdr:col>6</xdr:col>
      <xdr:colOff>388722</xdr:colOff>
      <xdr:row>31</xdr:row>
      <xdr:rowOff>1742344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DA9F7454-DCF1-FE4A-FF16-309E4CBEB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55" t="15002" r="22013" b="4062"/>
        <a:stretch>
          <a:fillRect/>
        </a:stretch>
      </xdr:blipFill>
      <xdr:spPr>
        <a:xfrm>
          <a:off x="4867275" y="7343776"/>
          <a:ext cx="1150722" cy="1637568"/>
        </a:xfrm>
        <a:prstGeom prst="rect">
          <a:avLst/>
        </a:prstGeom>
      </xdr:spPr>
    </xdr:pic>
    <xdr:clientData/>
  </xdr:twoCellAnchor>
  <xdr:twoCellAnchor editAs="oneCell">
    <xdr:from>
      <xdr:col>5</xdr:col>
      <xdr:colOff>88409</xdr:colOff>
      <xdr:row>31</xdr:row>
      <xdr:rowOff>1228726</xdr:rowOff>
    </xdr:from>
    <xdr:to>
      <xdr:col>7</xdr:col>
      <xdr:colOff>352425</xdr:colOff>
      <xdr:row>31</xdr:row>
      <xdr:rowOff>2168108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B8084244-3151-047D-18BE-A50AED9B84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46" t="23530" r="25367" b="21569"/>
        <a:stretch>
          <a:fillRect/>
        </a:stretch>
      </xdr:blipFill>
      <xdr:spPr>
        <a:xfrm>
          <a:off x="5098559" y="8467726"/>
          <a:ext cx="1502266" cy="939382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31</xdr:row>
      <xdr:rowOff>0</xdr:rowOff>
    </xdr:from>
    <xdr:to>
      <xdr:col>3</xdr:col>
      <xdr:colOff>200025</xdr:colOff>
      <xdr:row>32</xdr:row>
      <xdr:rowOff>135321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550304A8-5B94-02CF-1B81-8DF3BB67E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8" t="12288" r="23305"/>
        <a:stretch>
          <a:fillRect/>
        </a:stretch>
      </xdr:blipFill>
      <xdr:spPr>
        <a:xfrm>
          <a:off x="828675" y="7239000"/>
          <a:ext cx="1009650" cy="2402271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31</xdr:row>
      <xdr:rowOff>100477</xdr:rowOff>
    </xdr:from>
    <xdr:to>
      <xdr:col>3</xdr:col>
      <xdr:colOff>847725</xdr:colOff>
      <xdr:row>32</xdr:row>
      <xdr:rowOff>104775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F9D8A48D-7FAF-63A1-61E2-D6BF946BBD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59" t="7667" r="19397" b="7988"/>
        <a:stretch>
          <a:fillRect/>
        </a:stretch>
      </xdr:blipFill>
      <xdr:spPr>
        <a:xfrm>
          <a:off x="1685926" y="7339477"/>
          <a:ext cx="800099" cy="2271248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31</xdr:row>
      <xdr:rowOff>466725</xdr:rowOff>
    </xdr:from>
    <xdr:to>
      <xdr:col>2</xdr:col>
      <xdr:colOff>542925</xdr:colOff>
      <xdr:row>32</xdr:row>
      <xdr:rowOff>57150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2DBDDCAD-90D7-BA88-4351-AABD140BCF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16" t="39247" r="23195" b="8334"/>
        <a:stretch>
          <a:fillRect/>
        </a:stretch>
      </xdr:blipFill>
      <xdr:spPr>
        <a:xfrm>
          <a:off x="180975" y="7705725"/>
          <a:ext cx="923925" cy="1857375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31</xdr:row>
      <xdr:rowOff>1352550</xdr:rowOff>
    </xdr:from>
    <xdr:to>
      <xdr:col>3</xdr:col>
      <xdr:colOff>1809750</xdr:colOff>
      <xdr:row>32</xdr:row>
      <xdr:rowOff>85726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ED837F2-896E-9583-217F-44B1B021C0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45" t="4604" r="7964" b="5962"/>
        <a:stretch>
          <a:fillRect/>
        </a:stretch>
      </xdr:blipFill>
      <xdr:spPr>
        <a:xfrm>
          <a:off x="2466975" y="8591550"/>
          <a:ext cx="981075" cy="1000126"/>
        </a:xfrm>
        <a:prstGeom prst="rect">
          <a:avLst/>
        </a:prstGeom>
      </xdr:spPr>
    </xdr:pic>
    <xdr:clientData/>
  </xdr:twoCellAnchor>
  <xdr:twoCellAnchor editAs="oneCell">
    <xdr:from>
      <xdr:col>3</xdr:col>
      <xdr:colOff>878249</xdr:colOff>
      <xdr:row>30</xdr:row>
      <xdr:rowOff>142875</xdr:rowOff>
    </xdr:from>
    <xdr:to>
      <xdr:col>3</xdr:col>
      <xdr:colOff>2336609</xdr:colOff>
      <xdr:row>31</xdr:row>
      <xdr:rowOff>1743075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7B013E3E-7B1F-721A-47F6-3C8924D16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6549" y="7200900"/>
          <a:ext cx="1458360" cy="1781175"/>
        </a:xfrm>
        <a:prstGeom prst="rect">
          <a:avLst/>
        </a:prstGeom>
      </xdr:spPr>
    </xdr:pic>
    <xdr:clientData/>
  </xdr:twoCellAnchor>
  <xdr:twoCellAnchor>
    <xdr:from>
      <xdr:col>7</xdr:col>
      <xdr:colOff>361950</xdr:colOff>
      <xdr:row>31</xdr:row>
      <xdr:rowOff>647700</xdr:rowOff>
    </xdr:from>
    <xdr:to>
      <xdr:col>7</xdr:col>
      <xdr:colOff>666750</xdr:colOff>
      <xdr:row>31</xdr:row>
      <xdr:rowOff>971550</xdr:rowOff>
    </xdr:to>
    <xdr:sp macro="" textlink="">
      <xdr:nvSpPr>
        <xdr:cNvPr id="28" name="Znak plus 27">
          <a:extLst>
            <a:ext uri="{FF2B5EF4-FFF2-40B4-BE49-F238E27FC236}">
              <a16:creationId xmlns:a16="http://schemas.microsoft.com/office/drawing/2014/main" id="{7E12EB2D-E774-3F0C-514B-028350421220}"/>
            </a:ext>
          </a:extLst>
        </xdr:cNvPr>
        <xdr:cNvSpPr/>
      </xdr:nvSpPr>
      <xdr:spPr>
        <a:xfrm>
          <a:off x="6610350" y="7886700"/>
          <a:ext cx="304800" cy="323850"/>
        </a:xfrm>
        <a:prstGeom prst="mathPlus">
          <a:avLst/>
        </a:prstGeom>
        <a:solidFill>
          <a:schemeClr val="bg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CDAC-D6CC-442C-B734-5B96681657D3}">
  <sheetPr>
    <pageSetUpPr fitToPage="1"/>
  </sheetPr>
  <dimension ref="B1:K34"/>
  <sheetViews>
    <sheetView tabSelected="1" topLeftCell="A3" workbookViewId="0">
      <selection activeCell="N5" sqref="N5"/>
    </sheetView>
  </sheetViews>
  <sheetFormatPr defaultColWidth="9.140625" defaultRowHeight="16.5" x14ac:dyDescent="0.3"/>
  <cols>
    <col min="1" max="1" width="0.85546875" style="1" customWidth="1"/>
    <col min="2" max="2" width="7.5703125" style="1" customWidth="1"/>
    <col min="3" max="3" width="16.140625" style="1" customWidth="1"/>
    <col min="4" max="4" width="45.28515625" style="1" customWidth="1"/>
    <col min="5" max="5" width="5.28515625" style="56" customWidth="1"/>
    <col min="6" max="7" width="9.28515625" style="1" bestFit="1" customWidth="1"/>
    <col min="8" max="8" width="13.28515625" style="23" customWidth="1"/>
    <col min="9" max="9" width="7.140625" style="1" customWidth="1"/>
    <col min="10" max="10" width="9.28515625" style="1" bestFit="1" customWidth="1"/>
    <col min="11" max="11" width="1.5703125" style="22" customWidth="1"/>
    <col min="12" max="16384" width="9.140625" style="1"/>
  </cols>
  <sheetData>
    <row r="1" spans="2:11" ht="17.25" hidden="1" thickBot="1" x14ac:dyDescent="0.35"/>
    <row r="2" spans="2:11" ht="17.25" hidden="1" thickBot="1" x14ac:dyDescent="0.35"/>
    <row r="3" spans="2:11" ht="39.950000000000003" customHeight="1" x14ac:dyDescent="0.6">
      <c r="B3" s="30"/>
      <c r="C3" s="43"/>
      <c r="D3" s="43" t="s">
        <v>11</v>
      </c>
      <c r="E3" s="57"/>
      <c r="F3" s="31"/>
      <c r="G3" s="31"/>
      <c r="H3" s="32"/>
      <c r="I3" s="31"/>
      <c r="J3" s="33"/>
    </row>
    <row r="4" spans="2:11" ht="39.950000000000003" customHeight="1" x14ac:dyDescent="0.6">
      <c r="B4" s="45"/>
      <c r="C4" s="46"/>
      <c r="D4" s="50" t="s">
        <v>35</v>
      </c>
      <c r="E4" s="58"/>
      <c r="F4" s="47"/>
      <c r="G4" s="47"/>
      <c r="H4" s="48"/>
      <c r="I4" s="47"/>
      <c r="J4" s="49"/>
    </row>
    <row r="5" spans="2:11" ht="39.950000000000003" customHeight="1" x14ac:dyDescent="0.6">
      <c r="B5" s="45"/>
      <c r="C5" s="46"/>
      <c r="D5" s="50" t="s">
        <v>36</v>
      </c>
      <c r="E5" s="58"/>
      <c r="F5" s="47"/>
      <c r="G5" s="47"/>
      <c r="H5" s="48"/>
      <c r="I5" s="47"/>
      <c r="J5" s="49"/>
    </row>
    <row r="6" spans="2:11" ht="39.950000000000003" customHeight="1" thickBot="1" x14ac:dyDescent="0.65">
      <c r="B6" s="34"/>
      <c r="C6" s="35"/>
      <c r="D6" s="44" t="s">
        <v>21</v>
      </c>
      <c r="E6" s="59"/>
      <c r="F6" s="36"/>
      <c r="G6" s="36"/>
      <c r="H6" s="37"/>
      <c r="I6" s="36"/>
      <c r="J6" s="38"/>
    </row>
    <row r="7" spans="2:11" s="56" customFormat="1" x14ac:dyDescent="0.3">
      <c r="B7" s="2" t="s">
        <v>2</v>
      </c>
      <c r="C7" s="3" t="s">
        <v>3</v>
      </c>
      <c r="D7" s="75" t="s">
        <v>4</v>
      </c>
      <c r="E7" s="4" t="s">
        <v>5</v>
      </c>
      <c r="F7" s="76" t="s">
        <v>6</v>
      </c>
      <c r="G7" s="76" t="s">
        <v>7</v>
      </c>
      <c r="H7" s="77" t="s">
        <v>8</v>
      </c>
      <c r="I7" s="5" t="s">
        <v>9</v>
      </c>
      <c r="J7" s="6" t="s">
        <v>10</v>
      </c>
      <c r="K7" s="78"/>
    </row>
    <row r="8" spans="2:11" x14ac:dyDescent="0.3">
      <c r="B8" s="51">
        <v>6222</v>
      </c>
      <c r="C8" s="7">
        <v>8595059740295</v>
      </c>
      <c r="D8" s="54" t="s">
        <v>1</v>
      </c>
      <c r="E8" s="8">
        <v>8</v>
      </c>
      <c r="F8" s="9">
        <v>37.253560499999992</v>
      </c>
      <c r="G8" s="53">
        <f>1-(H8/F8)</f>
        <v>1.7114082290201282E-2</v>
      </c>
      <c r="H8" s="24">
        <v>36.616</v>
      </c>
      <c r="I8" s="10"/>
      <c r="J8" s="11">
        <f>I8*H8</f>
        <v>0</v>
      </c>
    </row>
    <row r="9" spans="2:11" x14ac:dyDescent="0.3">
      <c r="B9" s="51">
        <v>6241</v>
      </c>
      <c r="C9" s="7">
        <v>8411135007390</v>
      </c>
      <c r="D9" s="54" t="s">
        <v>13</v>
      </c>
      <c r="E9" s="8">
        <v>8</v>
      </c>
      <c r="F9" s="9">
        <v>37.253560499999992</v>
      </c>
      <c r="G9" s="53">
        <f t="shared" ref="G9:G28" si="0">1-(H9/F9)</f>
        <v>1.7114082290201282E-2</v>
      </c>
      <c r="H9" s="24">
        <v>36.616</v>
      </c>
      <c r="I9" s="10"/>
      <c r="J9" s="11">
        <f t="shared" ref="J9:J29" si="1">I9*H9</f>
        <v>0</v>
      </c>
    </row>
    <row r="10" spans="2:11" x14ac:dyDescent="0.3">
      <c r="B10" s="51">
        <v>6242</v>
      </c>
      <c r="C10" s="7">
        <v>8411135007420</v>
      </c>
      <c r="D10" s="54" t="s">
        <v>14</v>
      </c>
      <c r="E10" s="8">
        <v>8</v>
      </c>
      <c r="F10" s="9">
        <v>37.253560499999992</v>
      </c>
      <c r="G10" s="53">
        <f t="shared" si="0"/>
        <v>1.7114082290201282E-2</v>
      </c>
      <c r="H10" s="24">
        <v>36.616</v>
      </c>
      <c r="I10" s="10"/>
      <c r="J10" s="11">
        <f t="shared" si="1"/>
        <v>0</v>
      </c>
    </row>
    <row r="11" spans="2:11" x14ac:dyDescent="0.3">
      <c r="B11" s="52">
        <v>6229</v>
      </c>
      <c r="C11" s="12">
        <v>8411135005297</v>
      </c>
      <c r="D11" s="55" t="s">
        <v>22</v>
      </c>
      <c r="E11" s="13">
        <v>8</v>
      </c>
      <c r="F11" s="9">
        <v>37.253560499999992</v>
      </c>
      <c r="G11" s="53">
        <f t="shared" si="0"/>
        <v>1.7114082290201282E-2</v>
      </c>
      <c r="H11" s="24">
        <v>36.616</v>
      </c>
      <c r="I11" s="14"/>
      <c r="J11" s="11">
        <f t="shared" si="1"/>
        <v>0</v>
      </c>
    </row>
    <row r="12" spans="2:11" x14ac:dyDescent="0.3">
      <c r="B12" s="52">
        <v>6230</v>
      </c>
      <c r="C12" s="12">
        <v>8595059740264</v>
      </c>
      <c r="D12" s="55" t="s">
        <v>23</v>
      </c>
      <c r="E12" s="13">
        <v>9</v>
      </c>
      <c r="F12" s="9">
        <v>59.022756000000001</v>
      </c>
      <c r="G12" s="53">
        <f t="shared" si="0"/>
        <v>0.30110854193253878</v>
      </c>
      <c r="H12" s="24">
        <v>41.250499999999995</v>
      </c>
      <c r="I12" s="14"/>
      <c r="J12" s="11">
        <f t="shared" si="1"/>
        <v>0</v>
      </c>
    </row>
    <row r="13" spans="2:11" x14ac:dyDescent="0.3">
      <c r="B13" s="52">
        <v>6243</v>
      </c>
      <c r="C13" s="12">
        <v>8411135007406</v>
      </c>
      <c r="D13" s="55" t="s">
        <v>17</v>
      </c>
      <c r="E13" s="13">
        <v>9</v>
      </c>
      <c r="F13" s="9">
        <v>59.022756000000001</v>
      </c>
      <c r="G13" s="53">
        <f t="shared" si="0"/>
        <v>0.30110854193253878</v>
      </c>
      <c r="H13" s="24">
        <v>41.250499999999995</v>
      </c>
      <c r="I13" s="14"/>
      <c r="J13" s="11">
        <f t="shared" si="1"/>
        <v>0</v>
      </c>
    </row>
    <row r="14" spans="2:11" x14ac:dyDescent="0.3">
      <c r="B14" s="52">
        <v>6244</v>
      </c>
      <c r="C14" s="12">
        <v>8411135007437</v>
      </c>
      <c r="D14" s="55" t="s">
        <v>24</v>
      </c>
      <c r="E14" s="13">
        <v>9</v>
      </c>
      <c r="F14" s="9">
        <v>59.022756000000001</v>
      </c>
      <c r="G14" s="53">
        <f t="shared" si="0"/>
        <v>0.30110854193253878</v>
      </c>
      <c r="H14" s="24">
        <v>41.250499999999995</v>
      </c>
      <c r="I14" s="14"/>
      <c r="J14" s="11">
        <f t="shared" si="1"/>
        <v>0</v>
      </c>
    </row>
    <row r="15" spans="2:11" x14ac:dyDescent="0.3">
      <c r="B15" s="52">
        <v>6233</v>
      </c>
      <c r="C15" s="12">
        <v>8411135351929</v>
      </c>
      <c r="D15" s="55" t="s">
        <v>18</v>
      </c>
      <c r="E15" s="13">
        <v>9</v>
      </c>
      <c r="F15" s="9">
        <v>59.022756000000001</v>
      </c>
      <c r="G15" s="53">
        <f t="shared" si="0"/>
        <v>0.30110854193253878</v>
      </c>
      <c r="H15" s="24">
        <v>41.250499999999995</v>
      </c>
      <c r="I15" s="14"/>
      <c r="J15" s="11">
        <f t="shared" si="1"/>
        <v>0</v>
      </c>
    </row>
    <row r="16" spans="2:11" x14ac:dyDescent="0.3">
      <c r="B16" s="52">
        <v>6234</v>
      </c>
      <c r="C16" s="12">
        <v>8411135351905</v>
      </c>
      <c r="D16" s="55" t="s">
        <v>19</v>
      </c>
      <c r="E16" s="13">
        <v>9</v>
      </c>
      <c r="F16" s="9">
        <v>59.022756000000001</v>
      </c>
      <c r="G16" s="53">
        <f t="shared" si="0"/>
        <v>0.30110854193253878</v>
      </c>
      <c r="H16" s="24">
        <v>41.250499999999995</v>
      </c>
      <c r="I16" s="14"/>
      <c r="J16" s="11">
        <f t="shared" si="1"/>
        <v>0</v>
      </c>
    </row>
    <row r="17" spans="2:10" x14ac:dyDescent="0.3">
      <c r="B17" s="52">
        <v>6235</v>
      </c>
      <c r="C17" s="12">
        <v>8411135351820</v>
      </c>
      <c r="D17" s="55" t="s">
        <v>25</v>
      </c>
      <c r="E17" s="13">
        <v>9</v>
      </c>
      <c r="F17" s="9">
        <v>59.022756000000001</v>
      </c>
      <c r="G17" s="53">
        <f t="shared" si="0"/>
        <v>0.30110854193253878</v>
      </c>
      <c r="H17" s="24">
        <v>41.250499999999995</v>
      </c>
      <c r="I17" s="14"/>
      <c r="J17" s="11">
        <f t="shared" si="1"/>
        <v>0</v>
      </c>
    </row>
    <row r="18" spans="2:10" x14ac:dyDescent="0.3">
      <c r="B18" s="52">
        <v>6232</v>
      </c>
      <c r="C18" s="12">
        <v>8595059740301</v>
      </c>
      <c r="D18" s="55" t="s">
        <v>0</v>
      </c>
      <c r="E18" s="13">
        <v>9</v>
      </c>
      <c r="F18" s="9">
        <v>59.022756000000001</v>
      </c>
      <c r="G18" s="53">
        <f t="shared" si="0"/>
        <v>0.30110854193253878</v>
      </c>
      <c r="H18" s="24">
        <v>41.250499999999995</v>
      </c>
      <c r="I18" s="14"/>
      <c r="J18" s="11">
        <f t="shared" si="1"/>
        <v>0</v>
      </c>
    </row>
    <row r="19" spans="2:10" x14ac:dyDescent="0.3">
      <c r="B19" s="52">
        <v>102624</v>
      </c>
      <c r="C19" s="12">
        <v>8411135011526</v>
      </c>
      <c r="D19" s="55" t="s">
        <v>26</v>
      </c>
      <c r="E19" s="13">
        <v>6</v>
      </c>
      <c r="F19" s="9">
        <v>99.485099999999989</v>
      </c>
      <c r="G19" s="53">
        <f t="shared" si="0"/>
        <v>1.7556397892749764E-2</v>
      </c>
      <c r="H19" s="24">
        <v>97.738499999999988</v>
      </c>
      <c r="I19" s="14"/>
      <c r="J19" s="11">
        <f t="shared" si="1"/>
        <v>0</v>
      </c>
    </row>
    <row r="20" spans="2:10" x14ac:dyDescent="0.3">
      <c r="B20" s="52">
        <v>102799</v>
      </c>
      <c r="C20" s="12">
        <v>8411135011540</v>
      </c>
      <c r="D20" s="55" t="s">
        <v>27</v>
      </c>
      <c r="E20" s="13">
        <v>6</v>
      </c>
      <c r="F20" s="9">
        <v>99.485099999999989</v>
      </c>
      <c r="G20" s="53">
        <f t="shared" si="0"/>
        <v>1.7556397892749764E-2</v>
      </c>
      <c r="H20" s="24">
        <v>97.738499999999988</v>
      </c>
      <c r="I20" s="14"/>
      <c r="J20" s="11">
        <f t="shared" si="1"/>
        <v>0</v>
      </c>
    </row>
    <row r="21" spans="2:10" x14ac:dyDescent="0.3">
      <c r="B21" s="52">
        <v>102800</v>
      </c>
      <c r="C21" s="12">
        <v>8411135012981</v>
      </c>
      <c r="D21" s="55" t="s">
        <v>28</v>
      </c>
      <c r="E21" s="13">
        <v>6</v>
      </c>
      <c r="F21" s="9">
        <v>99.485099999999989</v>
      </c>
      <c r="G21" s="53">
        <f t="shared" si="0"/>
        <v>1.7556397892749764E-2</v>
      </c>
      <c r="H21" s="24">
        <v>97.738499999999988</v>
      </c>
      <c r="I21" s="14"/>
      <c r="J21" s="11">
        <f t="shared" si="1"/>
        <v>0</v>
      </c>
    </row>
    <row r="22" spans="2:10" x14ac:dyDescent="0.3">
      <c r="B22" s="52">
        <v>102801</v>
      </c>
      <c r="C22" s="12">
        <v>8411135011472</v>
      </c>
      <c r="D22" s="55" t="s">
        <v>29</v>
      </c>
      <c r="E22" s="13">
        <v>6</v>
      </c>
      <c r="F22" s="9">
        <v>99.485099999999989</v>
      </c>
      <c r="G22" s="53">
        <f t="shared" si="0"/>
        <v>1.7556397892749764E-2</v>
      </c>
      <c r="H22" s="24">
        <v>97.738499999999988</v>
      </c>
      <c r="I22" s="14"/>
      <c r="J22" s="11">
        <f t="shared" si="1"/>
        <v>0</v>
      </c>
    </row>
    <row r="23" spans="2:10" x14ac:dyDescent="0.3">
      <c r="B23" s="52">
        <v>102802</v>
      </c>
      <c r="C23" s="12">
        <v>8411135011557</v>
      </c>
      <c r="D23" s="55" t="s">
        <v>30</v>
      </c>
      <c r="E23" s="13">
        <v>6</v>
      </c>
      <c r="F23" s="9">
        <v>99.485099999999989</v>
      </c>
      <c r="G23" s="53">
        <f t="shared" si="0"/>
        <v>1.7556397892749764E-2</v>
      </c>
      <c r="H23" s="24">
        <v>97.738499999999988</v>
      </c>
      <c r="I23" s="14"/>
      <c r="J23" s="11">
        <f t="shared" si="1"/>
        <v>0</v>
      </c>
    </row>
    <row r="24" spans="2:10" x14ac:dyDescent="0.3">
      <c r="B24" s="52">
        <v>6272</v>
      </c>
      <c r="C24" s="12">
        <v>8411135003705</v>
      </c>
      <c r="D24" s="55" t="s">
        <v>15</v>
      </c>
      <c r="E24" s="13">
        <v>6</v>
      </c>
      <c r="F24" s="9">
        <v>102.97478440531802</v>
      </c>
      <c r="G24" s="53">
        <f t="shared" si="0"/>
        <v>1.7123458092202171E-2</v>
      </c>
      <c r="H24" s="24">
        <v>101.2115</v>
      </c>
      <c r="I24" s="14"/>
      <c r="J24" s="11">
        <f t="shared" si="1"/>
        <v>0</v>
      </c>
    </row>
    <row r="25" spans="2:10" x14ac:dyDescent="0.3">
      <c r="B25" s="52">
        <v>6274</v>
      </c>
      <c r="C25" s="12">
        <v>8411135006423</v>
      </c>
      <c r="D25" s="55" t="s">
        <v>12</v>
      </c>
      <c r="E25" s="13">
        <v>6</v>
      </c>
      <c r="F25" s="9">
        <v>120.33274499999999</v>
      </c>
      <c r="G25" s="53">
        <f t="shared" si="0"/>
        <v>1.7079681843873873E-2</v>
      </c>
      <c r="H25" s="24">
        <v>118.27749999999999</v>
      </c>
      <c r="I25" s="14"/>
      <c r="J25" s="11">
        <f t="shared" si="1"/>
        <v>0</v>
      </c>
    </row>
    <row r="26" spans="2:10" x14ac:dyDescent="0.3">
      <c r="B26" s="52">
        <v>101072</v>
      </c>
      <c r="C26" s="12">
        <v>8411135009660</v>
      </c>
      <c r="D26" s="55" t="s">
        <v>20</v>
      </c>
      <c r="E26" s="13">
        <v>6</v>
      </c>
      <c r="F26" s="9">
        <v>120.33274499999999</v>
      </c>
      <c r="G26" s="53">
        <f t="shared" si="0"/>
        <v>1.7079681843873762E-2</v>
      </c>
      <c r="H26" s="24">
        <v>118.2775</v>
      </c>
      <c r="I26" s="14"/>
      <c r="J26" s="11">
        <f t="shared" si="1"/>
        <v>0</v>
      </c>
    </row>
    <row r="27" spans="2:10" x14ac:dyDescent="0.3">
      <c r="B27" s="52">
        <v>820055</v>
      </c>
      <c r="C27" s="12">
        <v>8411135011786</v>
      </c>
      <c r="D27" s="74" t="s">
        <v>31</v>
      </c>
      <c r="E27" s="13">
        <v>5</v>
      </c>
      <c r="F27" s="9">
        <v>150.51713624999996</v>
      </c>
      <c r="G27" s="53">
        <f t="shared" si="0"/>
        <v>4.3962677040368936E-2</v>
      </c>
      <c r="H27" s="24">
        <v>143.9</v>
      </c>
      <c r="I27" s="14"/>
      <c r="J27" s="11">
        <f t="shared" si="1"/>
        <v>0</v>
      </c>
    </row>
    <row r="28" spans="2:10" x14ac:dyDescent="0.3">
      <c r="B28" s="52">
        <v>820056</v>
      </c>
      <c r="C28" s="12">
        <v>8411135012820</v>
      </c>
      <c r="D28" s="74" t="s">
        <v>32</v>
      </c>
      <c r="E28" s="13">
        <v>5</v>
      </c>
      <c r="F28" s="9">
        <v>150.51713624999996</v>
      </c>
      <c r="G28" s="53">
        <f t="shared" si="0"/>
        <v>4.3962677040368936E-2</v>
      </c>
      <c r="H28" s="24">
        <v>143.9</v>
      </c>
      <c r="I28" s="14"/>
      <c r="J28" s="11">
        <f t="shared" si="1"/>
        <v>0</v>
      </c>
    </row>
    <row r="29" spans="2:10" x14ac:dyDescent="0.3">
      <c r="B29" s="52">
        <v>820057</v>
      </c>
      <c r="C29" s="12">
        <v>8411135013056</v>
      </c>
      <c r="D29" s="79" t="s">
        <v>34</v>
      </c>
      <c r="E29" s="13">
        <v>5</v>
      </c>
      <c r="F29" s="9">
        <v>150.5205</v>
      </c>
      <c r="G29" s="53">
        <f>1-(H29/F29)</f>
        <v>4.3984042040785098E-2</v>
      </c>
      <c r="H29" s="24">
        <v>143.9</v>
      </c>
      <c r="I29" s="14"/>
      <c r="J29" s="11">
        <f t="shared" si="1"/>
        <v>0</v>
      </c>
    </row>
    <row r="30" spans="2:10" x14ac:dyDescent="0.3">
      <c r="B30" s="15"/>
      <c r="C30" s="16"/>
      <c r="D30" s="17"/>
      <c r="E30" s="18"/>
      <c r="F30" s="19"/>
      <c r="G30" s="20"/>
      <c r="H30" s="25"/>
      <c r="I30" s="21"/>
      <c r="J30" s="29">
        <f>SUM(J8:J29)</f>
        <v>0</v>
      </c>
    </row>
    <row r="31" spans="2:10" s="22" customFormat="1" ht="14.25" x14ac:dyDescent="0.3">
      <c r="B31" s="61">
        <v>900163</v>
      </c>
      <c r="C31" s="80">
        <v>3045206312257</v>
      </c>
      <c r="D31" s="26" t="s">
        <v>33</v>
      </c>
      <c r="E31" s="27">
        <v>5</v>
      </c>
      <c r="F31" s="26">
        <v>0.01</v>
      </c>
      <c r="G31" s="26"/>
      <c r="H31" s="26">
        <v>0.01</v>
      </c>
      <c r="I31" s="27"/>
      <c r="J31" s="28"/>
    </row>
    <row r="32" spans="2:10" ht="178.5" customHeight="1" x14ac:dyDescent="0.3">
      <c r="B32" s="62"/>
      <c r="C32" s="63"/>
      <c r="D32" s="63"/>
      <c r="E32" s="64"/>
      <c r="F32" s="63"/>
      <c r="G32" s="65"/>
      <c r="H32" s="66"/>
      <c r="I32" s="66" t="s">
        <v>37</v>
      </c>
      <c r="J32" s="67"/>
    </row>
    <row r="33" spans="2:10" ht="12.75" customHeight="1" x14ac:dyDescent="0.3">
      <c r="B33" s="68"/>
      <c r="C33" s="69"/>
      <c r="D33" s="69"/>
      <c r="E33" s="70"/>
      <c r="F33" s="69"/>
      <c r="G33" s="71" t="s">
        <v>16</v>
      </c>
      <c r="H33" s="72"/>
      <c r="I33" s="69"/>
      <c r="J33" s="73"/>
    </row>
    <row r="34" spans="2:10" ht="24" customHeight="1" thickBot="1" x14ac:dyDescent="0.35">
      <c r="B34" s="39" t="s">
        <v>38</v>
      </c>
      <c r="C34" s="40"/>
      <c r="D34" s="40"/>
      <c r="E34" s="60"/>
      <c r="F34" s="40"/>
      <c r="G34" s="40"/>
      <c r="H34" s="41"/>
      <c r="I34" s="40"/>
      <c r="J34" s="42"/>
    </row>
  </sheetData>
  <pageMargins left="0.70866141732283472" right="0.70866141732283472" top="0.78740157480314965" bottom="0.78740157480314965" header="0.31496062992125984" footer="0.31496062992125984"/>
  <pageSetup paperSize="9" scale="6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magdalena.antuskova</dc:creator>
  <cp:lastModifiedBy>Magdalena Antušková</cp:lastModifiedBy>
  <cp:lastPrinted>2026-09-03T11:34:46Z</cp:lastPrinted>
  <dcterms:created xsi:type="dcterms:W3CDTF">2022-06-02T08:30:41Z</dcterms:created>
  <dcterms:modified xsi:type="dcterms:W3CDTF">2026-09-14T11:20:48Z</dcterms:modified>
</cp:coreProperties>
</file>